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ylan.mckee\Desktop\Pre-ETS\"/>
    </mc:Choice>
  </mc:AlternateContent>
  <bookViews>
    <workbookView xWindow="0" yWindow="0" windowWidth="21600" windowHeight="9036" firstSheet="1" activeTab="1"/>
  </bookViews>
  <sheets>
    <sheet name="Instructions" sheetId="2" r:id="rId1"/>
    <sheet name="Attachment C" sheetId="1" r:id="rId2"/>
    <sheet name="FTE Details"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E22" i="3"/>
  <c r="E37" i="3"/>
  <c r="E36" i="3"/>
  <c r="E35" i="3"/>
  <c r="E45" i="3"/>
  <c r="E44" i="3"/>
  <c r="E43" i="3"/>
  <c r="E9" i="3"/>
  <c r="E10" i="3"/>
  <c r="E11" i="3"/>
  <c r="E17" i="3"/>
  <c r="E46" i="3"/>
  <c r="F31" i="1"/>
  <c r="E12" i="3"/>
  <c r="E42" i="3"/>
  <c r="E34" i="3"/>
  <c r="E26" i="3"/>
  <c r="E30" i="3"/>
  <c r="D31" i="1"/>
  <c r="E38" i="3"/>
  <c r="E31" i="1"/>
  <c r="E13" i="3"/>
  <c r="C27" i="1"/>
</calcChain>
</file>

<file path=xl/sharedStrings.xml><?xml version="1.0" encoding="utf-8"?>
<sst xmlns="http://schemas.openxmlformats.org/spreadsheetml/2006/main" count="120" uniqueCount="79">
  <si>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</si>
  <si>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</si>
  <si>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</si>
  <si>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</si>
  <si>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</si>
  <si>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</si>
  <si>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</si>
  <si>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</si>
  <si>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Opportunity Enterprises, Inc</t>
  </si>
  <si>
    <t>Address/City/State/Zip Code:</t>
  </si>
  <si>
    <t>2801 Evans Avenue Valparaiso, IN 46383</t>
  </si>
  <si>
    <t>Telephone #/Fax #/Website:</t>
  </si>
  <si>
    <t>219 -464-9621</t>
  </si>
  <si>
    <t>Federal Tax Identification Number:</t>
  </si>
  <si>
    <t>35-1136833</t>
  </si>
  <si>
    <t>State/Country of domicile/incorporation:</t>
  </si>
  <si>
    <t>Indiana, United States of America</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</si>
  <si>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</si>
  <si>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</si>
  <si>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</si>
  <si>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</si>
  <si>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</si>
  <si>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</si>
  <si>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</si>
  <si>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</si>
  <si>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</si>
  <si>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</si>
  <si>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</si>
  <si>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</si>
  <si>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</si>
  <si>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</si>
  <si>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</si>
  <si>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Goodwill Industries of Northeast Indiana</t>
  </si>
  <si>
    <t>Corvilla</t>
  </si>
  <si>
    <t>Logan</t>
  </si>
  <si>
    <t>Pathfinder Services</t>
  </si>
  <si>
    <t>Address/Contact Person/Telephone Number/Tax ID Number:</t>
  </si>
  <si>
    <t>1516 Magnavox Way  Fort Wayne, IN Randy Wolf          260-435-4514</t>
  </si>
  <si>
    <t>3620 Deahl Court  South Bend, IN 46628                           Shellie Wooldridge 574-289-9779       35-6062577</t>
  </si>
  <si>
    <t>2505 E. Jefferson Blvd  South Bend, IN  46615 Matt Harrington        574-289-4831   35-0965639</t>
  </si>
  <si>
    <t>2824 Theater Ave. PO Box 1001 Huntington, IN 46750 Danielle Tips 260-356-0500               35-1122311</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</si>
  <si>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</si>
  <si>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</si>
  <si>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</si>
  <si>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Mark Fisher</t>
  </si>
  <si>
    <t>Title:</t>
  </si>
  <si>
    <t>CFO</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</si>
  <si>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</si>
  <si>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</si>
  <si>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</si>
  <si>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</si>
  <si>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</si>
  <si>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</si>
  <si>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</si>
  <si>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Opportunity Enterprises, Inc.</t>
  </si>
  <si>
    <t>EMPLOYEE JOB TITLE</t>
  </si>
  <si>
    <t xml:space="preserve">Number of Employees </t>
  </si>
  <si>
    <r>
      <t xml:space="preserve">Duration </t>
    </r>
    <r>
      <rPr>
        <b/>
        <i/>
        <sz val="10"/>
        <rFont val="Arial"/>
        <family val="2"/>
      </rPr>
      <t>(In Months)</t>
    </r>
  </si>
  <si>
    <t>Time Spent (Percentage)</t>
  </si>
  <si>
    <t>NUMBER OF FTE</t>
  </si>
  <si>
    <t>Senior Director of Employment Services and Transition</t>
  </si>
  <si>
    <t xml:space="preserve">Director of Transition Services </t>
  </si>
  <si>
    <t xml:space="preserve">Student Career Advisors </t>
  </si>
  <si>
    <t>Seasonal Student Career Advisors</t>
  </si>
  <si>
    <t>TOTAL FTE COUNT</t>
  </si>
  <si>
    <t>SUB CONTRACTOR COMPANY NAME</t>
  </si>
  <si>
    <t>JOB TITLE</t>
  </si>
  <si>
    <t>Example: Developer</t>
  </si>
  <si>
    <t>Vice President of Mission and Program Services</t>
  </si>
  <si>
    <t>Student Trransition Program Director</t>
  </si>
  <si>
    <t>Student Transition Coordinator</t>
  </si>
  <si>
    <t>Student Transition Specialist</t>
  </si>
  <si>
    <t>Transition Services Director</t>
  </si>
  <si>
    <t>Transition Program Manager</t>
  </si>
  <si>
    <t>Pre-Employment Specialist</t>
  </si>
  <si>
    <t>Senior Director of Employment and Transition Services</t>
  </si>
  <si>
    <t>Team Lead Transition Services</t>
  </si>
  <si>
    <t>Transition Specialists</t>
  </si>
  <si>
    <t>Pathfinder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</si>
</sst>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44" formatCode="_(&quot;$&quot;* #,##0.00_);_(&quot;$&quot;* \(#,##0.00\);_(&quot;$&quot;* &quot;-&quot;??_);_(@_)"/>
  </numFmts>
  <fonts count="23"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99"/>
        <bgColor rgb="FF000000"/>
      </patternFill>
    </fill>
  </fills>
  <borders count="1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44"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cellStyleXfs>
  <cellXfs count="89">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2" fillId="0" borderId="2" xfId="0" applyFont="1" applyBorder="1" applyAlignment="1">
      <alignment wrapText="1"/>
    </xf>
    <xf numFmtId="0" fontId="2" fillId="0" borderId="5"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5" xfId="0" applyFont="1" applyBorder="1" applyAlignment="1">
      <alignment wrapText="1"/>
    </xf>
    <xf numFmtId="0" fontId="0" fillId="0" borderId="6" xfId="0" applyBorder="1" applyAlignment="1">
      <alignment vertical="top" wrapText="1"/>
    </xf>
    <xf numFmtId="0" fontId="0" fillId="0" borderId="2" xfId="0" applyBorder="1" applyAlignment="1">
      <alignment wrapText="1"/>
    </xf>
    <xf numFmtId="0" fontId="0" fillId="0" borderId="3"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2" xfId="0" applyBorder="1"/>
    <xf numFmtId="0" fontId="0" fillId="0" borderId="5"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7" xfId="0" applyFont="1" applyBorder="1" applyAlignment="1">
      <alignment vertical="center" wrapText="1"/>
    </xf>
    <xf numFmtId="0" fontId="2" fillId="0" borderId="0" xfId="0" applyFont="1" applyAlignment="1">
      <alignment horizontal="center"/>
    </xf>
    <xf numFmtId="0" fontId="7" fillId="0" borderId="0" xfId="0" applyFont="1"/>
    <xf numFmtId="0" fontId="8" fillId="0" borderId="3" xfId="0" applyFont="1" applyBorder="1"/>
    <xf numFmtId="0" fontId="2" fillId="2" borderId="3" xfId="0" applyFont="1" applyFill="1" applyBorder="1" applyAlignment="1">
      <alignment horizontal="center"/>
    </xf>
    <xf numFmtId="0" fontId="2" fillId="0" borderId="3" xfId="0" applyFont="1" applyBorder="1" applyAlignment="1">
      <alignment horizontal="right"/>
    </xf>
    <xf numFmtId="0" fontId="22" fillId="0" borderId="3" xfId="0" applyFont="1" applyBorder="1" applyAlignment="1">
      <alignment horizontal="center"/>
    </xf>
    <xf numFmtId="0" fontId="0" fillId="3" borderId="3" xfId="0" applyFill="1" applyBorder="1" applyAlignment="1">
      <alignment horizontal="center"/>
    </xf>
    <xf numFmtId="2" fontId="2" fillId="0" borderId="3" xfId="0" applyNumberFormat="1" applyFont="1" applyBorder="1"/>
    <xf numFmtId="2" fontId="0" fillId="2" borderId="8" xfId="0" applyNumberFormat="1" applyFill="1" applyBorder="1" applyAlignment="1">
      <alignment vertical="top"/>
    </xf>
    <xf numFmtId="2" fontId="0" fillId="2" borderId="9" xfId="0" applyNumberFormat="1" applyFill="1" applyBorder="1" applyAlignment="1">
      <alignment vertical="top"/>
    </xf>
    <xf numFmtId="2" fontId="0" fillId="2" borderId="9" xfId="0" applyNumberFormat="1" applyFill="1" applyBorder="1" applyAlignment="1">
      <alignment vertical="top" wrapText="1"/>
    </xf>
    <xf numFmtId="2" fontId="22" fillId="0" borderId="3" xfId="0" applyNumberFormat="1" applyFont="1" applyBorder="1" applyAlignment="1">
      <alignment horizont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17" fillId="0" borderId="3" xfId="0" applyFont="1" applyBorder="1"/>
    <xf numFmtId="2" fontId="2" fillId="3" borderId="3" xfId="0" applyNumberFormat="1" applyFont="1" applyFill="1" applyBorder="1" applyAlignment="1">
      <alignment horizontal="center"/>
    </xf>
    <xf numFmtId="0" fontId="4" fillId="0" borderId="0" xfId="0" applyFont="1"/>
    <xf numFmtId="9" fontId="22" fillId="0" borderId="3" xfId="3" applyFont="1" applyFill="1" applyBorder="1" applyAlignment="1">
      <alignment horizontal="center"/>
    </xf>
    <xf numFmtId="10" fontId="0" fillId="3" borderId="3" xfId="0" applyNumberFormat="1" applyFill="1" applyBorder="1" applyAlignment="1">
      <alignment horizontal="center"/>
    </xf>
    <xf numFmtId="0" fontId="7" fillId="3" borderId="3" xfId="0" applyFont="1" applyFill="1" applyBorder="1" applyAlignment="1">
      <alignment horizontal="center"/>
    </xf>
    <xf numFmtId="9" fontId="7" fillId="3" borderId="3" xfId="3" applyFont="1" applyFill="1" applyBorder="1" applyAlignment="1">
      <alignment horizontal="center"/>
    </xf>
    <xf numFmtId="9" fontId="4" fillId="3" borderId="3" xfId="4" applyFont="1" applyFill="1" applyBorder="1" applyAlignment="1">
      <alignment horizontal="center"/>
    </xf>
    <xf numFmtId="0" fontId="16" fillId="3" borderId="3" xfId="0" applyFont="1" applyFill="1" applyBorder="1"/>
    <xf numFmtId="0" fontId="2" fillId="0" borderId="3" xfId="0" applyFont="1" applyBorder="1"/>
    <xf numFmtId="9" fontId="4" fillId="3" borderId="3" xfId="3" applyFont="1" applyFill="1" applyBorder="1" applyAlignment="1">
      <alignment horizontal="center"/>
    </xf>
    <xf numFmtId="0" fontId="4" fillId="0" borderId="3" xfId="0" applyFont="1" applyBorder="1" applyAlignment="1">
      <alignment vertical="top" wrapText="1"/>
    </xf>
    <xf numFmtId="0" fontId="4" fillId="0" borderId="10" xfId="0" applyFont="1" applyBorder="1" applyAlignment="1">
      <alignment vertical="top"/>
    </xf>
    <xf numFmtId="0" fontId="4" fillId="0" borderId="10" xfId="0" applyFont="1" applyBorder="1" applyAlignment="1">
      <alignment vertical="top" wrapText="1"/>
    </xf>
    <xf numFmtId="0" fontId="4" fillId="0" borderId="6" xfId="0" applyFont="1" applyBorder="1" applyAlignment="1">
      <alignment vertical="top" wrapText="1"/>
    </xf>
    <xf numFmtId="0" fontId="4" fillId="0" borderId="6" xfId="0" applyFont="1" applyBorder="1" applyAlignment="1">
      <alignment vertical="top"/>
    </xf>
    <xf numFmtId="0" fontId="0" fillId="0" borderId="4" xfId="0" applyBorder="1" applyAlignment="1">
      <alignment vertical="top" wrapText="1"/>
    </xf>
    <xf numFmtId="0" fontId="2" fillId="4" borderId="16" xfId="0" applyFont="1" applyFill="1" applyBorder="1"/>
    <xf numFmtId="0" fontId="2" fillId="4" borderId="12" xfId="0" applyFont="1" applyFill="1" applyBorder="1"/>
    <xf numFmtId="0" fontId="0" fillId="4" borderId="3" xfId="0" applyFill="1" applyBorder="1"/>
    <xf numFmtId="0" fontId="0" fillId="4" borderId="16" xfId="0" applyFill="1" applyBorder="1"/>
    <xf numFmtId="9" fontId="4" fillId="4" borderId="16" xfId="0" applyNumberFormat="1" applyFont="1" applyFill="1" applyBorder="1"/>
    <xf numFmtId="0" fontId="0" fillId="4" borderId="17" xfId="0" applyFill="1" applyBorder="1"/>
    <xf numFmtId="0" fontId="0" fillId="4" borderId="12" xfId="0" applyFill="1" applyBorder="1"/>
    <xf numFmtId="9" fontId="4" fillId="4" borderId="12" xfId="0" applyNumberFormat="1" applyFont="1" applyFill="1" applyBorder="1"/>
    <xf numFmtId="14" fontId="0" fillId="0" borderId="9" xfId="0" applyNumberFormat="1" applyBorder="1" applyAlignment="1"/>
    <xf numFmtId="0" fontId="0" fillId="0" borderId="9" xfId="0" applyBorder="1" applyAlignment="1"/>
    <xf numFmtId="0" fontId="0" fillId="0" borderId="8" xfId="0" applyBorder="1" applyAlignment="1"/>
    <xf numFmtId="0" fontId="0" fillId="0" borderId="3" xfId="0" applyBorder="1" applyAlignment="1">
      <alignment vertical="top"/>
    </xf>
    <xf numFmtId="0" fontId="0" fillId="0" borderId="4" xfId="0" applyBorder="1" applyAlignment="1">
      <alignment vertical="top"/>
    </xf>
    <xf numFmtId="8" fontId="4" fillId="0" borderId="3" xfId="0" applyNumberFormat="1" applyFont="1" applyBorder="1" applyAlignment="1">
      <alignment vertical="top"/>
    </xf>
    <xf numFmtId="44" fontId="4" fillId="0" borderId="9" xfId="1" applyFont="1" applyFill="1" applyBorder="1" applyAlignment="1">
      <alignment vertical="top"/>
    </xf>
    <xf numFmtId="44" fontId="0" fillId="0" borderId="9" xfId="1" applyFont="1" applyFill="1" applyBorder="1" applyAlignment="1">
      <alignment vertical="top"/>
    </xf>
    <xf numFmtId="44" fontId="0" fillId="0" borderId="8" xfId="1" applyFont="1" applyFill="1" applyBorder="1" applyAlignment="1">
      <alignment vertical="top"/>
    </xf>
    <xf numFmtId="0" fontId="3" fillId="0" borderId="0" xfId="0" applyFont="1" applyAlignment="1">
      <alignment wrapText="1"/>
    </xf>
    <xf numFmtId="0" fontId="0" fillId="0" borderId="0" xfId="0" applyAlignment="1"/>
    <xf numFmtId="0" fontId="3" fillId="0" borderId="1" xfId="0" applyFont="1" applyBorder="1" applyAlignment="1">
      <alignment wrapText="1"/>
    </xf>
    <xf numFmtId="0" fontId="0" fillId="0" borderId="6" xfId="0" applyBorder="1" applyAlignment="1"/>
    <xf numFmtId="0" fontId="0" fillId="0" borderId="10" xfId="0" applyBorder="1" applyAlignment="1"/>
    <xf numFmtId="0" fontId="0" fillId="0" borderId="3" xfId="0" applyBorder="1" applyAlignment="1"/>
    <xf numFmtId="0" fontId="0" fillId="0" borderId="4" xfId="0" applyBorder="1" applyAlignment="1"/>
    <xf numFmtId="0" fontId="0" fillId="0" borderId="0" xfId="0" applyAlignment="1">
      <alignment wrapText="1"/>
    </xf>
    <xf numFmtId="0" fontId="0" fillId="0" borderId="6" xfId="0" applyBorder="1" applyAlignment="1">
      <alignment vertical="top"/>
    </xf>
    <xf numFmtId="0" fontId="0" fillId="0" borderId="10" xfId="0" applyBorder="1" applyAlignment="1">
      <alignment vertical="top"/>
    </xf>
    <xf numFmtId="0" fontId="19" fillId="0" borderId="11" xfId="0" applyFont="1" applyBorder="1" applyAlignment="1">
      <alignment horizontal="left" vertical="center" wrapText="1"/>
    </xf>
    <xf numFmtId="0" fontId="19" fillId="0" borderId="7" xfId="0" applyFont="1" applyBorder="1" applyAlignment="1">
      <alignment horizontal="left" vertical="center" wrapText="1"/>
    </xf>
    <xf numFmtId="0" fontId="19" fillId="0" borderId="12" xfId="0" applyFont="1" applyBorder="1" applyAlignment="1">
      <alignment horizontal="left" vertical="center" wrapText="1"/>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5">
    <cellStyle name="Currency" xfId="1" builtinId="4"/>
    <cellStyle name="Currency 2" xfId="2"/>
    <cellStyle name="Normal" xfId="0" builtinId="0"/>
    <cellStyle name="Percent" xfId="3" builtinId="5"/>
    <cellStyle name="Percent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129" name="Picture 1" descr="SEAL31">
          <a:extLst>
            <a:ext uri="{FF2B5EF4-FFF2-40B4-BE49-F238E27FC236}">
              <a16:creationId xmlns:a16="http://schemas.microsoft.com/office/drawing/2014/main" id="{19DD5507-B644-5AD1-7E2D-B1D2CD20AF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E0189280-73AE-4270-A77F-19255C4B49BB}"/>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1135380</xdr:colOff>
      <xdr:row>32</xdr:row>
      <xdr:rowOff>243840</xdr:rowOff>
    </xdr:from>
    <xdr:to>
      <xdr:col>3</xdr:col>
      <xdr:colOff>1196340</xdr:colOff>
      <xdr:row>34</xdr:row>
      <xdr:rowOff>134335</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69920" y="12816840"/>
          <a:ext cx="1325880" cy="3705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7"/>
  <sheetViews>
    <sheetView showGridLines="0" workbookViewId="0"/>
  </sheetViews>
  <sheetFormatPr defaultRowHeight="13.2" x14ac:dyDescent="0.25"/>
  <cols>
    <col min="1" max="1" width="98.33203125" style="18" customWidth="1"/>
  </cols>
  <sheetData>
    <row r="1" spans="1:1" ht="15" x14ac:dyDescent="0.25">
      <c r="A1" s="22" t="s">
        <v>0</v>
      </c>
    </row>
    <row r="2" spans="1:1" ht="19.5" customHeight="1" x14ac:dyDescent="0.25">
      <c r="A2" s="21" t="s">
        <v>1</v>
      </c>
    </row>
    <row r="3" spans="1:1" ht="84" customHeight="1" x14ac:dyDescent="0.25">
      <c r="A3" s="20" t="s">
        <v>2</v>
      </c>
    </row>
    <row r="4" spans="1:1" ht="57.75" customHeight="1" x14ac:dyDescent="0.25">
      <c r="A4" s="20" t="s">
        <v>3</v>
      </c>
    </row>
    <row r="5" spans="1:1" ht="81" customHeight="1" x14ac:dyDescent="0.25">
      <c r="A5" s="20" t="s">
        <v>4</v>
      </c>
    </row>
    <row r="6" spans="1:1" ht="132" x14ac:dyDescent="0.25">
      <c r="A6" s="19" t="s">
        <v>5</v>
      </c>
    </row>
    <row r="7" spans="1:1" x14ac:dyDescent="0.25">
      <c r="A7" s="19"/>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9"/>
  <sheetViews>
    <sheetView tabSelected="1" workbookViewId="0">
      <selection activeCell="C24" sqref="C24"/>
    </sheetView>
  </sheetViews>
  <sheetFormatPr defaultRowHeight="13.2" x14ac:dyDescent="0.25"/>
  <cols>
    <col min="1" max="1" width="3.33203125" customWidth="1"/>
    <col min="2" max="2" width="26.33203125" bestFit="1" customWidth="1"/>
    <col min="3" max="3" width="18.44140625" customWidth="1"/>
    <col min="4" max="4" width="18.6640625" customWidth="1"/>
    <col min="5" max="5" width="20.5546875" customWidth="1"/>
    <col min="6" max="6" width="18.6640625" customWidth="1"/>
    <col min="7" max="7" width="17.6640625" customWidth="1"/>
  </cols>
  <sheetData>
    <row r="6" spans="1:6" ht="26.25" customHeight="1" x14ac:dyDescent="0.25">
      <c r="A6" s="78" t="s">
        <v>6</v>
      </c>
      <c r="B6" s="78"/>
      <c r="C6" s="78"/>
      <c r="D6" s="78"/>
      <c r="E6" s="78"/>
      <c r="F6" s="78"/>
    </row>
    <row r="7" spans="1:6" ht="13.8" thickBot="1" x14ac:dyDescent="0.3">
      <c r="A7" s="72"/>
      <c r="B7" s="72"/>
      <c r="C7" s="72"/>
      <c r="D7" s="72"/>
      <c r="E7" s="72"/>
      <c r="F7" s="72"/>
    </row>
    <row r="8" spans="1:6" x14ac:dyDescent="0.25">
      <c r="A8" s="2">
        <v>1</v>
      </c>
      <c r="B8" s="3" t="s">
        <v>7</v>
      </c>
      <c r="C8" s="79" t="s">
        <v>8</v>
      </c>
      <c r="D8" s="79"/>
      <c r="E8" s="79"/>
      <c r="F8" s="80"/>
    </row>
    <row r="9" spans="1:6" ht="12.75" customHeight="1" x14ac:dyDescent="0.25">
      <c r="A9" s="2">
        <v>2</v>
      </c>
      <c r="B9" s="4" t="s">
        <v>9</v>
      </c>
      <c r="C9" s="65" t="s">
        <v>10</v>
      </c>
      <c r="D9" s="65"/>
      <c r="E9" s="65"/>
      <c r="F9" s="66"/>
    </row>
    <row r="10" spans="1:6" ht="12.75" customHeight="1" x14ac:dyDescent="0.25">
      <c r="A10" s="2">
        <v>3</v>
      </c>
      <c r="B10" s="4" t="s">
        <v>11</v>
      </c>
      <c r="C10" s="65" t="s">
        <v>12</v>
      </c>
      <c r="D10" s="65"/>
      <c r="E10" s="65"/>
      <c r="F10" s="66"/>
    </row>
    <row r="11" spans="1:6" ht="26.4" x14ac:dyDescent="0.25">
      <c r="A11" s="2">
        <v>4</v>
      </c>
      <c r="B11" s="4" t="s">
        <v>13</v>
      </c>
      <c r="C11" s="65" t="s">
        <v>14</v>
      </c>
      <c r="D11" s="65"/>
      <c r="E11" s="65"/>
      <c r="F11" s="66"/>
    </row>
    <row r="12" spans="1:6" ht="26.4" x14ac:dyDescent="0.25">
      <c r="A12" s="2">
        <v>5</v>
      </c>
      <c r="B12" s="4" t="s">
        <v>15</v>
      </c>
      <c r="C12" s="65" t="s">
        <v>16</v>
      </c>
      <c r="D12" s="65"/>
      <c r="E12" s="65"/>
      <c r="F12" s="66"/>
    </row>
    <row r="13" spans="1:6" ht="39.6" x14ac:dyDescent="0.25">
      <c r="A13" s="2">
        <v>6</v>
      </c>
      <c r="B13" s="4" t="s">
        <v>17</v>
      </c>
      <c r="C13" s="65" t="s">
        <v>10</v>
      </c>
      <c r="D13" s="65"/>
      <c r="E13" s="65"/>
      <c r="F13" s="66"/>
    </row>
    <row r="14" spans="1:6" ht="39.6" x14ac:dyDescent="0.25">
      <c r="A14" s="2">
        <v>7</v>
      </c>
      <c r="B14" s="4" t="s">
        <v>18</v>
      </c>
      <c r="C14" s="65" t="s">
        <v>8</v>
      </c>
      <c r="D14" s="65"/>
      <c r="E14" s="65"/>
      <c r="F14" s="66"/>
    </row>
    <row r="15" spans="1:6" ht="39.6" x14ac:dyDescent="0.25">
      <c r="A15" s="2">
        <v>8</v>
      </c>
      <c r="B15" s="4" t="s">
        <v>19</v>
      </c>
      <c r="C15" s="65" t="s">
        <v>16</v>
      </c>
      <c r="D15" s="65"/>
      <c r="E15" s="65"/>
      <c r="F15" s="66"/>
    </row>
    <row r="16" spans="1:6" ht="26.4" x14ac:dyDescent="0.25">
      <c r="A16" s="2">
        <v>9</v>
      </c>
      <c r="B16" s="4" t="s">
        <v>20</v>
      </c>
      <c r="C16" s="65" t="s">
        <v>10</v>
      </c>
      <c r="D16" s="65"/>
      <c r="E16" s="65"/>
      <c r="F16" s="66"/>
    </row>
    <row r="17" spans="1:7" ht="39.6" x14ac:dyDescent="0.25">
      <c r="A17" s="2">
        <v>10</v>
      </c>
      <c r="B17" s="4" t="s">
        <v>21</v>
      </c>
      <c r="C17" s="65">
        <v>78640</v>
      </c>
      <c r="D17" s="65"/>
      <c r="E17" s="65"/>
      <c r="F17" s="66"/>
    </row>
    <row r="18" spans="1:7" ht="26.4" x14ac:dyDescent="0.25">
      <c r="A18" s="2">
        <v>11</v>
      </c>
      <c r="B18" s="4" t="s">
        <v>22</v>
      </c>
      <c r="C18" s="65">
        <v>1960954</v>
      </c>
      <c r="D18" s="65"/>
      <c r="E18" s="65"/>
      <c r="F18" s="66"/>
    </row>
    <row r="19" spans="1:7" ht="52.8" x14ac:dyDescent="0.25">
      <c r="A19" s="2">
        <v>12</v>
      </c>
      <c r="B19" s="4" t="s">
        <v>23</v>
      </c>
      <c r="C19" s="65">
        <v>384</v>
      </c>
      <c r="D19" s="65"/>
      <c r="E19" s="65"/>
      <c r="F19" s="66"/>
    </row>
    <row r="20" spans="1:7" ht="39.6" x14ac:dyDescent="0.25">
      <c r="A20" s="2">
        <v>13</v>
      </c>
      <c r="B20" s="4" t="s">
        <v>24</v>
      </c>
      <c r="C20" s="65">
        <v>384</v>
      </c>
      <c r="D20" s="65"/>
      <c r="E20" s="65"/>
      <c r="F20" s="66"/>
    </row>
    <row r="21" spans="1:7" ht="66" x14ac:dyDescent="0.25">
      <c r="A21" s="2">
        <v>14</v>
      </c>
      <c r="B21" s="4" t="s">
        <v>25</v>
      </c>
      <c r="C21" s="67">
        <v>14652613</v>
      </c>
      <c r="D21" s="65"/>
      <c r="E21" s="65"/>
      <c r="F21" s="66"/>
    </row>
    <row r="22" spans="1:7" ht="52.8" x14ac:dyDescent="0.25">
      <c r="A22" s="2">
        <v>15</v>
      </c>
      <c r="B22" s="4" t="s">
        <v>26</v>
      </c>
      <c r="C22" s="67">
        <v>14652613</v>
      </c>
      <c r="D22" s="65"/>
      <c r="E22" s="65"/>
      <c r="F22" s="66"/>
      <c r="G22" s="17"/>
    </row>
    <row r="23" spans="1:7" ht="40.200000000000003" thickBot="1" x14ac:dyDescent="0.3">
      <c r="A23" s="2">
        <v>16</v>
      </c>
      <c r="B23" s="5" t="s">
        <v>27</v>
      </c>
      <c r="C23" s="68">
        <v>6395595</v>
      </c>
      <c r="D23" s="69"/>
      <c r="E23" s="69"/>
      <c r="F23" s="70"/>
    </row>
    <row r="24" spans="1:7" x14ac:dyDescent="0.25">
      <c r="A24" s="2"/>
      <c r="B24" s="6"/>
    </row>
    <row r="25" spans="1:7" ht="28.5" customHeight="1" thickBot="1" x14ac:dyDescent="0.3">
      <c r="A25" s="2"/>
      <c r="B25" s="71" t="s">
        <v>28</v>
      </c>
      <c r="C25" s="72"/>
    </row>
    <row r="26" spans="1:7" ht="26.4" x14ac:dyDescent="0.25">
      <c r="A26" s="2">
        <v>17</v>
      </c>
      <c r="B26" s="7" t="s">
        <v>29</v>
      </c>
      <c r="C26" s="50" t="s">
        <v>8</v>
      </c>
    </row>
    <row r="27" spans="1:7" ht="66.599999999999994" thickBot="1" x14ac:dyDescent="0.3">
      <c r="A27" s="2">
        <v>18</v>
      </c>
      <c r="B27" s="8" t="s">
        <v>30</v>
      </c>
      <c r="C27" s="31">
        <f>'FTE Details'!E13</f>
        <v>13.25</v>
      </c>
    </row>
    <row r="28" spans="1:7" ht="13.8" thickBot="1" x14ac:dyDescent="0.3">
      <c r="A28" s="2"/>
      <c r="B28" s="1"/>
    </row>
    <row r="29" spans="1:7" ht="26.4" x14ac:dyDescent="0.25">
      <c r="A29" s="2">
        <v>19</v>
      </c>
      <c r="B29" s="7" t="s">
        <v>31</v>
      </c>
      <c r="C29" s="9" t="s">
        <v>32</v>
      </c>
      <c r="D29" s="51" t="s">
        <v>33</v>
      </c>
      <c r="E29" s="52" t="s">
        <v>34</v>
      </c>
      <c r="F29" s="49" t="s">
        <v>35</v>
      </c>
    </row>
    <row r="30" spans="1:7" ht="75.75" customHeight="1" x14ac:dyDescent="0.25">
      <c r="A30" s="2">
        <v>20</v>
      </c>
      <c r="B30" s="10" t="s">
        <v>36</v>
      </c>
      <c r="C30" s="48" t="s">
        <v>37</v>
      </c>
      <c r="D30" s="11" t="s">
        <v>38</v>
      </c>
      <c r="E30" s="11" t="s">
        <v>39</v>
      </c>
      <c r="F30" s="53" t="s">
        <v>40</v>
      </c>
    </row>
    <row r="31" spans="1:7" ht="66.599999999999994" thickBot="1" x14ac:dyDescent="0.3">
      <c r="A31" s="2">
        <v>21</v>
      </c>
      <c r="B31" s="8" t="s">
        <v>30</v>
      </c>
      <c r="C31" s="32">
        <f>'FTE Details'!E22</f>
        <v>11.11</v>
      </c>
      <c r="D31" s="33">
        <f>'FTE Details'!E30</f>
        <v>9</v>
      </c>
      <c r="E31" s="32">
        <f>'FTE Details'!E38</f>
        <v>7.75</v>
      </c>
      <c r="F31" s="31">
        <f>'FTE Details'!E46</f>
        <v>7.75</v>
      </c>
    </row>
    <row r="32" spans="1:7" ht="13.8" thickBot="1" x14ac:dyDescent="0.3">
      <c r="A32" s="2"/>
      <c r="B32" s="6"/>
      <c r="C32" s="12"/>
      <c r="D32" s="13"/>
      <c r="E32" s="12"/>
      <c r="F32" s="12"/>
    </row>
    <row r="33" spans="1:6" ht="24.75" customHeight="1" x14ac:dyDescent="0.25">
      <c r="A33" s="2">
        <v>22</v>
      </c>
      <c r="B33" s="73" t="s">
        <v>41</v>
      </c>
      <c r="C33" s="74"/>
      <c r="D33" s="74"/>
      <c r="E33" s="74"/>
      <c r="F33" s="75"/>
    </row>
    <row r="34" spans="1:6" x14ac:dyDescent="0.25">
      <c r="A34" s="14"/>
      <c r="B34" s="15" t="s">
        <v>42</v>
      </c>
      <c r="C34" s="76"/>
      <c r="D34" s="76"/>
      <c r="E34" s="76"/>
      <c r="F34" s="77"/>
    </row>
    <row r="35" spans="1:6" x14ac:dyDescent="0.25">
      <c r="A35" s="14"/>
      <c r="B35" s="15" t="s">
        <v>43</v>
      </c>
      <c r="C35" s="76" t="s">
        <v>44</v>
      </c>
      <c r="D35" s="76"/>
      <c r="E35" s="76"/>
      <c r="F35" s="77"/>
    </row>
    <row r="36" spans="1:6" x14ac:dyDescent="0.25">
      <c r="A36" s="14"/>
      <c r="B36" s="15" t="s">
        <v>45</v>
      </c>
      <c r="C36" s="76" t="s">
        <v>46</v>
      </c>
      <c r="D36" s="76"/>
      <c r="E36" s="76"/>
      <c r="F36" s="77"/>
    </row>
    <row r="37" spans="1:6" ht="13.8" thickBot="1" x14ac:dyDescent="0.3">
      <c r="A37" s="14"/>
      <c r="B37" s="16" t="s">
        <v>47</v>
      </c>
      <c r="C37" s="62">
        <v>45307</v>
      </c>
      <c r="D37" s="63"/>
      <c r="E37" s="63"/>
      <c r="F37" s="64"/>
    </row>
    <row r="38" spans="1:6" x14ac:dyDescent="0.25">
      <c r="A38" s="14"/>
    </row>
    <row r="39" spans="1:6" x14ac:dyDescent="0.25">
      <c r="A39" s="14"/>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6"/>
  <sheetViews>
    <sheetView showGridLines="0" topLeftCell="A22" workbookViewId="0">
      <selection activeCell="I23" sqref="I23"/>
    </sheetView>
  </sheetViews>
  <sheetFormatPr defaultRowHeight="13.2" x14ac:dyDescent="0.25"/>
  <cols>
    <col min="1" max="1" width="60.33203125" customWidth="1"/>
    <col min="2" max="3" width="26.44140625" customWidth="1"/>
    <col min="4" max="4" width="18.5546875" customWidth="1"/>
    <col min="5" max="5" width="35.88671875" customWidth="1"/>
  </cols>
  <sheetData>
    <row r="1" spans="1:5" ht="33" customHeight="1" x14ac:dyDescent="0.25">
      <c r="A1" s="84" t="s">
        <v>48</v>
      </c>
      <c r="B1" s="84"/>
      <c r="C1" s="84"/>
      <c r="D1" s="84"/>
      <c r="E1" s="85"/>
    </row>
    <row r="2" spans="1:5" ht="132.75" customHeight="1" x14ac:dyDescent="0.25">
      <c r="A2" s="86" t="s">
        <v>49</v>
      </c>
      <c r="B2" s="87"/>
      <c r="C2" s="87"/>
      <c r="D2" s="87"/>
      <c r="E2" s="88"/>
    </row>
    <row r="3" spans="1:5" ht="63.75" customHeight="1" x14ac:dyDescent="0.25">
      <c r="A3" s="81" t="s">
        <v>50</v>
      </c>
      <c r="B3" s="82"/>
      <c r="C3" s="82"/>
      <c r="D3" s="82"/>
      <c r="E3" s="83"/>
    </row>
    <row r="5" spans="1:5" ht="13.8" x14ac:dyDescent="0.25">
      <c r="A5" s="37" t="s">
        <v>51</v>
      </c>
      <c r="B5" s="37">
        <v>24</v>
      </c>
      <c r="C5" s="39" t="s">
        <v>52</v>
      </c>
    </row>
    <row r="7" spans="1:5" x14ac:dyDescent="0.25">
      <c r="A7" s="25" t="s">
        <v>53</v>
      </c>
      <c r="B7" s="25"/>
      <c r="C7" s="25"/>
      <c r="D7" s="25"/>
      <c r="E7" s="46" t="s">
        <v>54</v>
      </c>
    </row>
    <row r="8" spans="1:5" s="23" customFormat="1" ht="26.4" x14ac:dyDescent="0.25">
      <c r="A8" s="35" t="s">
        <v>55</v>
      </c>
      <c r="B8" s="36" t="s">
        <v>56</v>
      </c>
      <c r="C8" s="36" t="s">
        <v>57</v>
      </c>
      <c r="D8" s="36" t="s">
        <v>58</v>
      </c>
      <c r="E8" s="35" t="s">
        <v>59</v>
      </c>
    </row>
    <row r="9" spans="1:5" s="24" customFormat="1" x14ac:dyDescent="0.25">
      <c r="A9" s="42" t="s">
        <v>60</v>
      </c>
      <c r="B9" s="42">
        <v>1</v>
      </c>
      <c r="C9" s="42">
        <v>24</v>
      </c>
      <c r="D9" s="43">
        <v>0.25</v>
      </c>
      <c r="E9" s="38">
        <f>(B9*C9*D9)/$B$5</f>
        <v>0.25</v>
      </c>
    </row>
    <row r="10" spans="1:5" x14ac:dyDescent="0.25">
      <c r="A10" s="42" t="s">
        <v>61</v>
      </c>
      <c r="B10" s="42">
        <v>1</v>
      </c>
      <c r="C10" s="42">
        <v>24</v>
      </c>
      <c r="D10" s="43">
        <v>1</v>
      </c>
      <c r="E10" s="38">
        <f>(B10*C10*D10)/$B$5</f>
        <v>1</v>
      </c>
    </row>
    <row r="11" spans="1:5" x14ac:dyDescent="0.25">
      <c r="A11" s="42" t="s">
        <v>62</v>
      </c>
      <c r="B11" s="42">
        <v>10</v>
      </c>
      <c r="C11" s="42">
        <v>24</v>
      </c>
      <c r="D11" s="43">
        <v>1</v>
      </c>
      <c r="E11" s="38">
        <f>(B11*C11*D11)/$B$5</f>
        <v>10</v>
      </c>
    </row>
    <row r="12" spans="1:5" x14ac:dyDescent="0.25">
      <c r="A12" s="29" t="s">
        <v>63</v>
      </c>
      <c r="B12" s="29">
        <v>8</v>
      </c>
      <c r="C12" s="29">
        <v>6</v>
      </c>
      <c r="D12" s="41">
        <v>1</v>
      </c>
      <c r="E12" s="38">
        <f>(B12*C12*D12)/$B$5</f>
        <v>2</v>
      </c>
    </row>
    <row r="13" spans="1:5" s="14" customFormat="1" x14ac:dyDescent="0.25">
      <c r="A13" s="27" t="s">
        <v>64</v>
      </c>
      <c r="B13" s="27"/>
      <c r="C13" s="27"/>
      <c r="D13" s="27"/>
      <c r="E13" s="30">
        <f>SUM(E9:E12)</f>
        <v>13.25</v>
      </c>
    </row>
    <row r="15" spans="1:5" x14ac:dyDescent="0.25">
      <c r="A15" s="25" t="s">
        <v>65</v>
      </c>
      <c r="B15" s="25"/>
      <c r="C15" s="25"/>
      <c r="D15" s="25"/>
      <c r="E15" s="45" t="s">
        <v>32</v>
      </c>
    </row>
    <row r="16" spans="1:5" ht="26.4" x14ac:dyDescent="0.25">
      <c r="A16" s="35" t="s">
        <v>66</v>
      </c>
      <c r="B16" s="36" t="s">
        <v>56</v>
      </c>
      <c r="C16" s="36" t="s">
        <v>57</v>
      </c>
      <c r="D16" s="36" t="s">
        <v>58</v>
      </c>
      <c r="E16" s="35" t="s">
        <v>59</v>
      </c>
    </row>
    <row r="17" spans="1:5" x14ac:dyDescent="0.25">
      <c r="A17" s="28" t="s">
        <v>67</v>
      </c>
      <c r="B17" s="28">
        <v>2</v>
      </c>
      <c r="C17" s="28">
        <v>6</v>
      </c>
      <c r="D17" s="40">
        <v>1</v>
      </c>
      <c r="E17" s="34">
        <f>(B17*C17*D17)/$B$5</f>
        <v>0.5</v>
      </c>
    </row>
    <row r="18" spans="1:5" x14ac:dyDescent="0.25">
      <c r="A18" s="56" t="s">
        <v>68</v>
      </c>
      <c r="B18" s="57">
        <v>1</v>
      </c>
      <c r="C18" s="57">
        <v>24</v>
      </c>
      <c r="D18" s="58">
        <v>0.35</v>
      </c>
      <c r="E18" s="54">
        <v>0.35</v>
      </c>
    </row>
    <row r="19" spans="1:5" x14ac:dyDescent="0.25">
      <c r="A19" s="59" t="s">
        <v>69</v>
      </c>
      <c r="B19" s="60">
        <v>1</v>
      </c>
      <c r="C19" s="60">
        <v>24</v>
      </c>
      <c r="D19" s="61">
        <v>1</v>
      </c>
      <c r="E19" s="55">
        <v>1</v>
      </c>
    </row>
    <row r="20" spans="1:5" x14ac:dyDescent="0.25">
      <c r="A20" s="59" t="s">
        <v>70</v>
      </c>
      <c r="B20" s="60">
        <v>8</v>
      </c>
      <c r="C20" s="60">
        <v>24</v>
      </c>
      <c r="D20" s="61">
        <v>1</v>
      </c>
      <c r="E20" s="55">
        <v>8</v>
      </c>
    </row>
    <row r="21" spans="1:5" x14ac:dyDescent="0.25">
      <c r="A21" s="59" t="s">
        <v>71</v>
      </c>
      <c r="B21" s="60">
        <v>8</v>
      </c>
      <c r="C21" s="60">
        <v>24</v>
      </c>
      <c r="D21" s="61">
        <v>0.22</v>
      </c>
      <c r="E21" s="55">
        <v>1.76</v>
      </c>
    </row>
    <row r="22" spans="1:5" x14ac:dyDescent="0.25">
      <c r="A22" s="27" t="s">
        <v>64</v>
      </c>
      <c r="B22" s="27"/>
      <c r="C22" s="27"/>
      <c r="D22" s="27"/>
      <c r="E22" s="30">
        <f>SUM(E18:E21)</f>
        <v>11.11</v>
      </c>
    </row>
    <row r="24" spans="1:5" x14ac:dyDescent="0.25">
      <c r="A24" s="25" t="s">
        <v>65</v>
      </c>
      <c r="B24" s="25"/>
      <c r="C24" s="25"/>
      <c r="D24" s="25"/>
      <c r="E24" s="45" t="s">
        <v>33</v>
      </c>
    </row>
    <row r="25" spans="1:5" ht="26.4" x14ac:dyDescent="0.25">
      <c r="A25" s="26" t="s">
        <v>66</v>
      </c>
      <c r="B25" s="36" t="s">
        <v>56</v>
      </c>
      <c r="C25" s="36" t="s">
        <v>57</v>
      </c>
      <c r="D25" s="36" t="s">
        <v>58</v>
      </c>
      <c r="E25" s="26" t="s">
        <v>59</v>
      </c>
    </row>
    <row r="26" spans="1:5" x14ac:dyDescent="0.25">
      <c r="A26" s="28" t="s">
        <v>67</v>
      </c>
      <c r="B26" s="28">
        <v>2</v>
      </c>
      <c r="C26" s="28">
        <v>6</v>
      </c>
      <c r="D26" s="40">
        <v>1</v>
      </c>
      <c r="E26" s="34">
        <f>(B26*C26*D26)/$B$5</f>
        <v>0.5</v>
      </c>
    </row>
    <row r="27" spans="1:5" x14ac:dyDescent="0.25">
      <c r="A27" s="29" t="s">
        <v>72</v>
      </c>
      <c r="B27" s="29">
        <v>1</v>
      </c>
      <c r="C27" s="29">
        <v>24</v>
      </c>
      <c r="D27" s="44">
        <v>1</v>
      </c>
      <c r="E27" s="38">
        <v>1</v>
      </c>
    </row>
    <row r="28" spans="1:5" x14ac:dyDescent="0.25">
      <c r="A28" s="29" t="s">
        <v>73</v>
      </c>
      <c r="B28" s="29">
        <v>1</v>
      </c>
      <c r="C28" s="29">
        <v>24</v>
      </c>
      <c r="D28" s="44">
        <v>1</v>
      </c>
      <c r="E28" s="38">
        <v>1</v>
      </c>
    </row>
    <row r="29" spans="1:5" s="14" customFormat="1" x14ac:dyDescent="0.25">
      <c r="A29" s="29" t="s">
        <v>74</v>
      </c>
      <c r="B29" s="29">
        <v>7</v>
      </c>
      <c r="C29" s="29">
        <v>24</v>
      </c>
      <c r="D29" s="44">
        <v>1</v>
      </c>
      <c r="E29" s="38">
        <v>7</v>
      </c>
    </row>
    <row r="30" spans="1:5" x14ac:dyDescent="0.25">
      <c r="A30" s="27" t="s">
        <v>64</v>
      </c>
      <c r="B30" s="27"/>
      <c r="C30" s="27"/>
      <c r="D30" s="27"/>
      <c r="E30" s="30">
        <f>SUM(E27:E29)</f>
        <v>9</v>
      </c>
    </row>
    <row r="32" spans="1:5" x14ac:dyDescent="0.25">
      <c r="A32" s="25" t="s">
        <v>65</v>
      </c>
      <c r="B32" s="25"/>
      <c r="C32" s="25"/>
      <c r="D32" s="25"/>
      <c r="E32" s="45" t="s">
        <v>34</v>
      </c>
    </row>
    <row r="33" spans="1:5" ht="26.4" x14ac:dyDescent="0.25">
      <c r="A33" s="26" t="s">
        <v>66</v>
      </c>
      <c r="B33" s="36" t="s">
        <v>56</v>
      </c>
      <c r="C33" s="36" t="s">
        <v>57</v>
      </c>
      <c r="D33" s="36" t="s">
        <v>58</v>
      </c>
      <c r="E33" s="26" t="s">
        <v>59</v>
      </c>
    </row>
    <row r="34" spans="1:5" x14ac:dyDescent="0.25">
      <c r="A34" s="28" t="s">
        <v>67</v>
      </c>
      <c r="B34" s="28">
        <v>2</v>
      </c>
      <c r="C34" s="28">
        <v>6</v>
      </c>
      <c r="D34" s="40">
        <v>1</v>
      </c>
      <c r="E34" s="34">
        <f>(B34*C34*D34)/$B$5</f>
        <v>0.5</v>
      </c>
    </row>
    <row r="35" spans="1:5" x14ac:dyDescent="0.25">
      <c r="A35" s="29" t="s">
        <v>75</v>
      </c>
      <c r="B35" s="29">
        <v>1</v>
      </c>
      <c r="C35" s="29">
        <v>24</v>
      </c>
      <c r="D35" s="47">
        <v>0.25</v>
      </c>
      <c r="E35" s="38">
        <f>(B35*C35*D35)/$B$5</f>
        <v>0.25</v>
      </c>
    </row>
    <row r="36" spans="1:5" x14ac:dyDescent="0.25">
      <c r="A36" s="29" t="s">
        <v>76</v>
      </c>
      <c r="B36" s="29">
        <v>1</v>
      </c>
      <c r="C36" s="29">
        <v>24</v>
      </c>
      <c r="D36" s="47">
        <v>0.5</v>
      </c>
      <c r="E36" s="38">
        <f>(B36*C36*D36)/$B$5</f>
        <v>0.5</v>
      </c>
    </row>
    <row r="37" spans="1:5" s="14" customFormat="1" x14ac:dyDescent="0.25">
      <c r="A37" s="29" t="s">
        <v>77</v>
      </c>
      <c r="B37" s="29">
        <v>7</v>
      </c>
      <c r="C37" s="29">
        <v>24</v>
      </c>
      <c r="D37" s="47">
        <v>1</v>
      </c>
      <c r="E37" s="38">
        <f>(B37*C37*D37)/$B$5</f>
        <v>7</v>
      </c>
    </row>
    <row r="38" spans="1:5" x14ac:dyDescent="0.25">
      <c r="A38" s="27" t="s">
        <v>64</v>
      </c>
      <c r="B38" s="27"/>
      <c r="C38" s="27"/>
      <c r="D38" s="27"/>
      <c r="E38" s="30">
        <f>SUM(E35:E37)</f>
        <v>7.75</v>
      </c>
    </row>
    <row r="40" spans="1:5" x14ac:dyDescent="0.25">
      <c r="A40" s="25" t="s">
        <v>65</v>
      </c>
      <c r="B40" s="25"/>
      <c r="C40" s="25"/>
      <c r="D40" s="25"/>
      <c r="E40" s="45" t="s">
        <v>78</v>
      </c>
    </row>
    <row r="41" spans="1:5" ht="26.4" x14ac:dyDescent="0.25">
      <c r="A41" s="26" t="s">
        <v>66</v>
      </c>
      <c r="B41" s="36" t="s">
        <v>56</v>
      </c>
      <c r="C41" s="36" t="s">
        <v>57</v>
      </c>
      <c r="D41" s="36" t="s">
        <v>58</v>
      </c>
      <c r="E41" s="26" t="s">
        <v>59</v>
      </c>
    </row>
    <row r="42" spans="1:5" x14ac:dyDescent="0.25">
      <c r="A42" s="28" t="s">
        <v>67</v>
      </c>
      <c r="B42" s="28">
        <v>2</v>
      </c>
      <c r="C42" s="28">
        <v>6</v>
      </c>
      <c r="D42" s="40">
        <v>1</v>
      </c>
      <c r="E42" s="34">
        <f>(B42*C42*D42)/$B$5</f>
        <v>0.5</v>
      </c>
    </row>
    <row r="43" spans="1:5" x14ac:dyDescent="0.25">
      <c r="A43" s="29" t="s">
        <v>75</v>
      </c>
      <c r="B43" s="29">
        <v>1</v>
      </c>
      <c r="C43" s="29">
        <v>24</v>
      </c>
      <c r="D43" s="47">
        <v>0.25</v>
      </c>
      <c r="E43" s="38">
        <f>(B43*C43*D43)/$B$5</f>
        <v>0.25</v>
      </c>
    </row>
    <row r="44" spans="1:5" x14ac:dyDescent="0.25">
      <c r="A44" s="29" t="s">
        <v>76</v>
      </c>
      <c r="B44" s="29">
        <v>1</v>
      </c>
      <c r="C44" s="29">
        <v>24</v>
      </c>
      <c r="D44" s="47">
        <v>0.5</v>
      </c>
      <c r="E44" s="38">
        <f>(B44*C44*D44)/$B$5</f>
        <v>0.5</v>
      </c>
    </row>
    <row r="45" spans="1:5" s="14" customFormat="1" x14ac:dyDescent="0.25">
      <c r="A45" s="29" t="s">
        <v>77</v>
      </c>
      <c r="B45" s="29">
        <v>7</v>
      </c>
      <c r="C45" s="29">
        <v>24</v>
      </c>
      <c r="D45" s="47">
        <v>1</v>
      </c>
      <c r="E45" s="38">
        <f>(B45*C45*D45)/$B$5</f>
        <v>7</v>
      </c>
    </row>
    <row r="46" spans="1:5" x14ac:dyDescent="0.25">
      <c r="A46" s="27" t="s">
        <v>64</v>
      </c>
      <c r="B46" s="27"/>
      <c r="C46" s="27"/>
      <c r="D46" s="27"/>
      <c r="E46" s="30">
        <f>SUM(E43:E45)</f>
        <v>7.75</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ca5005d6-2e48-45af-bca1-8166b52fb4eb">RRCUVN3D42TY-1840215301-153330</_dlc_DocId>
    <TaxCatchAll xmlns="ca5005d6-2e48-45af-bca1-8166b52fb4eb" xsi:nil="true"/>
    <lcf76f155ced4ddcb4097134ff3c332f xmlns="f7501bf0-c578-428c-93cd-ec9b3e04db18">
      <Terms xmlns="http://schemas.microsoft.com/office/infopath/2007/PartnerControls"/>
    </lcf76f155ced4ddcb4097134ff3c332f>
    <_Flow_SignoffStatus xmlns="f7501bf0-c578-428c-93cd-ec9b3e04db18" xsi:nil="true"/>
    <_dlc_DocIdUrl xmlns="ca5005d6-2e48-45af-bca1-8166b52fb4eb">
      <Url>https://oppentoe.sharepoint.com/sites/Jobsource/_layouts/15/DocIdRedir.aspx?ID=RRCUVN3D42TY-1840215301-153330</Url>
      <Description>RRCUVN3D42TY-1840215301-153330</Description>
    </_dlc_DocIdUrl>
  </documentManagement>
</p:properti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2E225F16E2854A478359040FFF3662D6" ma:contentTypeVersion="52" ma:contentTypeDescription="Create a new document." ma:contentTypeScope="" ma:versionID="1a6d66c64eb2368b4af00c87201d1d8f">
  <xsd:schema xmlns:xsd="http://www.w3.org/2001/XMLSchema" xmlns:xs="http://www.w3.org/2001/XMLSchema" xmlns:p="http://schemas.microsoft.com/office/2006/metadata/properties" xmlns:ns2="ca5005d6-2e48-45af-bca1-8166b52fb4eb" xmlns:ns3="f7501bf0-c578-428c-93cd-ec9b3e04db18" targetNamespace="http://schemas.microsoft.com/office/2006/metadata/properties" ma:root="true" ma:fieldsID="d13cebc3746b72aaf04a2fe722455f71" ns2:_="" ns3:_="">
    <xsd:import namespace="ca5005d6-2e48-45af-bca1-8166b52fb4eb"/>
    <xsd:import namespace="f7501bf0-c578-428c-93cd-ec9b3e04db18"/>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3:_Flow_SignoffStatus" minOccurs="0"/>
                <xsd:element ref="ns3:MediaServiceLocation" minOccurs="0"/>
                <xsd:element ref="ns3:lcf76f155ced4ddcb4097134ff3c332f" minOccurs="0"/>
                <xsd:element ref="ns2:TaxCatchAll"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5005d6-2e48-45af-bca1-8166b52fb4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a1d4f57b-9c80-4838-996d-de481b1a8a88}" ma:internalName="TaxCatchAll" ma:showField="CatchAllData" ma:web="ca5005d6-2e48-45af-bca1-8166b52fb4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7501bf0-c578-428c-93cd-ec9b3e04db18"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AutoTags" ma:index="15" nillable="true" ma:displayName="MediaServiceAutoTags" ma:internalName="MediaServiceAutoTags"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Flow_SignoffStatus" ma:index="22" nillable="true" ma:displayName="Sign-off status" ma:internalName="Sign_x002d_off_x0020_status">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4b8cd7dd-b0dc-4933-a634-c3f59eb8d956" ma:termSetId="09814cd3-568e-fe90-9814-8d621ff8fb84" ma:anchorId="fba54fb3-c3e1-fe81-a776-ca4b69148c4d" ma:open="true" ma:isKeyword="false">
      <xsd:complexType>
        <xsd:sequence>
          <xsd:element ref="pc:Terms" minOccurs="0" maxOccurs="1"/>
        </xsd:sequence>
      </xsd:complexType>
    </xsd:element>
    <xsd:element name="MediaLengthInSeconds" ma:index="27" nillable="true" ma:displayName="MediaLengthInSeconds" ma:hidden="true" ma:internalName="MediaLengthInSeconds" ma:readOnly="true">
      <xsd:simpleType>
        <xsd:restriction base="dms:Unknown"/>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8CCB5-844A-4C81-82C9-68BF916F941C}">
  <ds:schemaRefs>
    <ds:schemaRef ds:uri="http://schemas.microsoft.com/sharepoint/v3/contenttype/forms"/>
  </ds:schemaRefs>
</ds:datastoreItem>
</file>

<file path=customXml/itemProps2.xml><?xml version="1.0" encoding="utf-8"?>
<ds:datastoreItem xmlns:ds="http://schemas.openxmlformats.org/officeDocument/2006/customXml" ds:itemID="{0BDE1FEF-197D-42F7-A169-23B34AEC8D66}">
  <ds:schemaRefs>
    <ds:schemaRef ds:uri="http://schemas.microsoft.com/office/2006/metadata/properties"/>
    <ds:schemaRef ds:uri="http://schemas.microsoft.com/office/infopath/2007/PartnerControls"/>
    <ds:schemaRef ds:uri="ca5005d6-2e48-45af-bca1-8166b52fb4eb"/>
    <ds:schemaRef ds:uri="f7501bf0-c578-428c-93cd-ec9b3e04db18"/>
  </ds:schemaRefs>
</ds:datastoreItem>
</file>

<file path=customXml/itemProps3.xml><?xml version="1.0" encoding="utf-8"?>
<ds:datastoreItem xmlns:ds="http://schemas.openxmlformats.org/officeDocument/2006/customXml" ds:itemID="{AF3A5811-9870-41EA-AFB3-556B5462218C}">
  <ds:schemaRefs>
    <ds:schemaRef ds:uri="http://schemas.microsoft.com/office/2006/metadata/longProperties"/>
  </ds:schemaRefs>
</ds:datastoreItem>
</file>

<file path=customXml/itemProps4.xml><?xml version="1.0" encoding="utf-8"?>
<ds:datastoreItem xmlns:ds="http://schemas.openxmlformats.org/officeDocument/2006/customXml" ds:itemID="{1281E550-90FF-4C2E-A4DB-AED8B47FB4EB}">
  <ds:schemaRefs>
    <ds:schemaRef ds:uri="http://schemas.microsoft.com/sharepoint/events"/>
  </ds:schemaRefs>
</ds:datastoreItem>
</file>

<file path=customXml/itemProps5.xml><?xml version="1.0" encoding="utf-8"?>
<ds:datastoreItem xmlns:ds="http://schemas.openxmlformats.org/officeDocument/2006/customXml" ds:itemID="{3BBB161C-BB6F-44F4-B1DB-1D0F6F8A6F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5005d6-2e48-45af-bca1-8166b52fb4eb"/>
    <ds:schemaRef ds:uri="f7501bf0-c578-428c-93cd-ec9b3e04db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Dylan Mckee</cp:lastModifiedBy>
  <cp:revision/>
  <dcterms:created xsi:type="dcterms:W3CDTF">2008-11-12T18:12:47Z</dcterms:created>
  <dcterms:modified xsi:type="dcterms:W3CDTF">2024-01-17T16:59:14Z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Sign-off status">
    <vt:lpwstr/>
  </property>
  <property fmtid="{D5CDD505-2E9C-101B-9397-08002B2CF9AE}" pid="4" name="lcf76f155ced4ddcb4097134ff3c332f">
    <vt:lpwstr/>
  </property>
  <property fmtid="{D5CDD505-2E9C-101B-9397-08002B2CF9AE}" pid="5" name="_dlc_DocId">
    <vt:lpwstr>RRCUVN3D42TY-1840215301-153329</vt:lpwstr>
  </property>
  <property fmtid="{D5CDD505-2E9C-101B-9397-08002B2CF9AE}" pid="6" name="_dlc_DocIdItemGuid">
    <vt:lpwstr>9e0a1ab4-a2aa-46a4-8eb6-1af2105ba892</vt:lpwstr>
  </property>
  <property fmtid="{D5CDD505-2E9C-101B-9397-08002B2CF9AE}" pid="7" name="_dlc_DocIdUrl">
    <vt:lpwstr>https://oppentoe.sharepoint.com/sites/Jobsource/_layouts/15/DocIdRedir.aspx?ID=RRCUVN3D42TY-1840215301-153329, RRCUVN3D42TY-1840215301-153329</vt:lpwstr>
  </property>
  <property fmtid="{D5CDD505-2E9C-101B-9397-08002B2CF9AE}" pid="8" name="ContentTypeId">
    <vt:lpwstr>0x0101002E225F16E2854A478359040FFF3662D6</vt:lpwstr>
  </property>
  <property fmtid="{D5CDD505-2E9C-101B-9397-08002B2CF9AE}" pid="9" name="MediaServiceImageTags">
    <vt:lpwstr/>
  </property>
</Properties>
</file>